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Box\内_0317財団人事・経理関連\08 総務\13.物販\01 図録等購入申込書\"/>
    </mc:Choice>
  </mc:AlternateContent>
  <xr:revisionPtr revIDLastSave="0" documentId="13_ncr:1_{F08C1074-9DC7-4763-B04A-029EE02A2811}" xr6:coauthVersionLast="47" xr6:coauthVersionMax="47" xr10:uidLastSave="{00000000-0000-0000-0000-000000000000}"/>
  <bookViews>
    <workbookView xWindow="-120" yWindow="-120" windowWidth="24240" windowHeight="13020" tabRatio="423" xr2:uid="{00000000-000D-0000-FFFF-FFFF00000000}"/>
  </bookViews>
  <sheets>
    <sheet name="購入申込書" sheetId="3" r:id="rId1"/>
  </sheets>
  <definedNames>
    <definedName name="_xlnm._FilterDatabase" localSheetId="0" hidden="1">購入申込書!$A$22:$L$30</definedName>
    <definedName name="_xlnm.Print_Area" localSheetId="0">購入申込書!$A$1:$L$57</definedName>
    <definedName name="休業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3" l="1"/>
  <c r="N8" i="3"/>
  <c r="N9" i="3"/>
  <c r="N10" i="3"/>
  <c r="N11" i="3"/>
  <c r="N12" i="3"/>
  <c r="N13" i="3"/>
  <c r="K13" i="3"/>
  <c r="K5" i="3"/>
  <c r="K7" i="3" l="1"/>
  <c r="N7" i="3"/>
  <c r="N6" i="3"/>
  <c r="N5" i="3"/>
  <c r="N4" i="3"/>
  <c r="K4" i="3"/>
  <c r="K16" i="3"/>
  <c r="K15" i="3"/>
  <c r="K14" i="3"/>
  <c r="K12" i="3"/>
  <c r="K11" i="3"/>
  <c r="K10" i="3"/>
  <c r="K9" i="3"/>
  <c r="K8" i="3"/>
  <c r="K6" i="3"/>
  <c r="N17" i="3" l="1"/>
  <c r="K19" i="3" s="1"/>
  <c r="K17" i="3"/>
  <c r="K18" i="3" l="1"/>
  <c r="K20" i="3" s="1"/>
</calcChain>
</file>

<file path=xl/sharedStrings.xml><?xml version="1.0" encoding="utf-8"?>
<sst xmlns="http://schemas.openxmlformats.org/spreadsheetml/2006/main" count="61" uniqueCount="59">
  <si>
    <r>
      <rPr>
        <sz val="12"/>
        <color theme="1"/>
        <rFont val="BIZ UDPゴシック"/>
        <family val="3"/>
        <charset val="128"/>
      </rPr>
      <t>品　　　名</t>
    </r>
    <rPh sb="0" eb="1">
      <t>ヒン</t>
    </rPh>
    <rPh sb="4" eb="5">
      <t>メイ</t>
    </rPh>
    <phoneticPr fontId="1"/>
  </si>
  <si>
    <r>
      <rPr>
        <sz val="12"/>
        <color theme="1"/>
        <rFont val="BIZ UDPゴシック"/>
        <family val="3"/>
        <charset val="128"/>
      </rPr>
      <t>数量</t>
    </r>
    <rPh sb="0" eb="2">
      <t>スウリョウ</t>
    </rPh>
    <phoneticPr fontId="1"/>
  </si>
  <si>
    <r>
      <rPr>
        <sz val="12"/>
        <rFont val="BIZ UDPゴシック"/>
        <family val="3"/>
        <charset val="128"/>
      </rPr>
      <t>価格</t>
    </r>
    <rPh sb="0" eb="2">
      <t>カカク</t>
    </rPh>
    <phoneticPr fontId="1"/>
  </si>
  <si>
    <r>
      <rPr>
        <sz val="12"/>
        <color theme="1"/>
        <rFont val="BIZ UDPゴシック"/>
        <family val="3"/>
        <charset val="128"/>
      </rPr>
      <t>金額</t>
    </r>
    <rPh sb="0" eb="2">
      <t>キンガク</t>
    </rPh>
    <phoneticPr fontId="1"/>
  </si>
  <si>
    <r>
      <rPr>
        <sz val="12"/>
        <color theme="1"/>
        <rFont val="BIZ UDPゴシック"/>
        <family val="3"/>
        <charset val="128"/>
      </rPr>
      <t>備考</t>
    </r>
    <rPh sb="0" eb="2">
      <t>ビコウ</t>
    </rPh>
    <phoneticPr fontId="1"/>
  </si>
  <si>
    <t>お名前</t>
    <rPh sb="1" eb="3">
      <t>ナマエ</t>
    </rPh>
    <phoneticPr fontId="1"/>
  </si>
  <si>
    <t>発送先</t>
    <rPh sb="0" eb="3">
      <t>ハッソウサキ</t>
    </rPh>
    <phoneticPr fontId="1"/>
  </si>
  <si>
    <t>必要書類</t>
    <rPh sb="0" eb="2">
      <t>ヒツヨウ</t>
    </rPh>
    <rPh sb="2" eb="4">
      <t>ショルイ</t>
    </rPh>
    <phoneticPr fontId="1"/>
  </si>
  <si>
    <t>E-mail</t>
    <phoneticPr fontId="1"/>
  </si>
  <si>
    <t>ﾌﾘｶﾞﾅ</t>
    <phoneticPr fontId="1"/>
  </si>
  <si>
    <t>通信欄</t>
    <rPh sb="0" eb="3">
      <t>ツウシンラン</t>
    </rPh>
    <phoneticPr fontId="1"/>
  </si>
  <si>
    <r>
      <rPr>
        <sz val="12"/>
        <color theme="1"/>
        <rFont val="BIZ UDP明朝 Medium"/>
        <family val="1"/>
        <charset val="128"/>
      </rPr>
      <t>三菱</t>
    </r>
    <r>
      <rPr>
        <sz val="12"/>
        <color theme="1"/>
        <rFont val="Century"/>
        <family val="1"/>
      </rPr>
      <t>UFJ</t>
    </r>
    <r>
      <rPr>
        <sz val="12"/>
        <color theme="1"/>
        <rFont val="BIZ UDP明朝 Medium"/>
        <family val="1"/>
        <charset val="128"/>
      </rPr>
      <t>銀行（</t>
    </r>
    <r>
      <rPr>
        <sz val="12"/>
        <color theme="1"/>
        <rFont val="Century"/>
        <family val="1"/>
      </rPr>
      <t>0005</t>
    </r>
    <r>
      <rPr>
        <sz val="12"/>
        <color theme="1"/>
        <rFont val="BIZ UDP明朝 Medium"/>
        <family val="1"/>
        <charset val="128"/>
      </rPr>
      <t>）
京都中央支店（</t>
    </r>
    <r>
      <rPr>
        <sz val="12"/>
        <color theme="1"/>
        <rFont val="Century"/>
        <family val="1"/>
      </rPr>
      <t>501</t>
    </r>
    <r>
      <rPr>
        <sz val="12"/>
        <color theme="1"/>
        <rFont val="BIZ UDP明朝 Medium"/>
        <family val="1"/>
        <charset val="128"/>
      </rPr>
      <t>）　普通</t>
    </r>
    <r>
      <rPr>
        <sz val="12"/>
        <color theme="1"/>
        <rFont val="Century"/>
        <family val="1"/>
      </rPr>
      <t xml:space="preserve">No. 4311706
</t>
    </r>
    <r>
      <rPr>
        <sz val="12"/>
        <color theme="1"/>
        <rFont val="BIZ UDP明朝 Medium"/>
        <family val="1"/>
        <charset val="128"/>
      </rPr>
      <t>（公財）京都服飾文化研究財団</t>
    </r>
    <rPh sb="41" eb="43">
      <t>コウザイ</t>
    </rPh>
    <rPh sb="44" eb="46">
      <t>キョウト</t>
    </rPh>
    <rPh sb="46" eb="50">
      <t>フクショクブンカ</t>
    </rPh>
    <rPh sb="50" eb="52">
      <t>ケンキュウ</t>
    </rPh>
    <rPh sb="52" eb="54">
      <t>ザイダン</t>
    </rPh>
    <phoneticPr fontId="1"/>
  </si>
  <si>
    <r>
      <rPr>
        <sz val="12"/>
        <color theme="1"/>
        <rFont val="BIZ UDP明朝 Medium"/>
        <family val="1"/>
        <charset val="128"/>
      </rPr>
      <t>見積書</t>
    </r>
    <rPh sb="0" eb="3">
      <t>ミツモリショ</t>
    </rPh>
    <phoneticPr fontId="1"/>
  </si>
  <si>
    <r>
      <rPr>
        <sz val="12"/>
        <color theme="1"/>
        <rFont val="BIZ UDP明朝 Medium"/>
        <family val="1"/>
        <charset val="128"/>
      </rPr>
      <t>納品書</t>
    </r>
    <rPh sb="0" eb="3">
      <t>ノウヒンショ</t>
    </rPh>
    <phoneticPr fontId="1"/>
  </si>
  <si>
    <r>
      <rPr>
        <sz val="11"/>
        <color theme="1"/>
        <rFont val="BIZ UDP明朝 Medium"/>
        <family val="1"/>
        <charset val="128"/>
      </rPr>
      <t>宛　　名</t>
    </r>
    <rPh sb="0" eb="1">
      <t>アテ</t>
    </rPh>
    <rPh sb="3" eb="4">
      <t>メイ</t>
    </rPh>
    <phoneticPr fontId="1"/>
  </si>
  <si>
    <r>
      <rPr>
        <sz val="12"/>
        <color theme="1"/>
        <rFont val="BIZ UDP明朝 Medium"/>
        <family val="1"/>
        <charset val="128"/>
      </rPr>
      <t>振　込　先</t>
    </r>
    <rPh sb="0" eb="1">
      <t>シン</t>
    </rPh>
    <rPh sb="2" eb="3">
      <t>コ</t>
    </rPh>
    <rPh sb="4" eb="5">
      <t>サキ</t>
    </rPh>
    <phoneticPr fontId="1"/>
  </si>
  <si>
    <r>
      <rPr>
        <sz val="12"/>
        <color theme="1"/>
        <rFont val="BIZ UDP明朝 Medium"/>
        <family val="1"/>
        <charset val="128"/>
      </rPr>
      <t>請求書</t>
    </r>
    <rPh sb="0" eb="3">
      <t>セイキュウショ</t>
    </rPh>
    <phoneticPr fontId="1"/>
  </si>
  <si>
    <r>
      <rPr>
        <sz val="12"/>
        <color theme="1"/>
        <rFont val="BIZ UDP明朝 Medium"/>
        <family val="1"/>
        <charset val="128"/>
      </rPr>
      <t>領収書</t>
    </r>
    <rPh sb="0" eb="3">
      <t>リョウシュウショ</t>
    </rPh>
    <phoneticPr fontId="1"/>
  </si>
  <si>
    <r>
      <rPr>
        <b/>
        <sz val="12"/>
        <color theme="1"/>
        <rFont val="BIZ UDP明朝 Medium"/>
        <family val="1"/>
        <charset val="128"/>
      </rPr>
      <t>お支払金額</t>
    </r>
    <rPh sb="1" eb="3">
      <t>シハライ</t>
    </rPh>
    <rPh sb="3" eb="5">
      <t>キンガク</t>
    </rPh>
    <phoneticPr fontId="1"/>
  </si>
  <si>
    <t>【記入・申し込み方法】</t>
    <rPh sb="1" eb="3">
      <t>キニュウ</t>
    </rPh>
    <rPh sb="4" eb="5">
      <t>モウ</t>
    </rPh>
    <rPh sb="6" eb="7">
      <t>コ</t>
    </rPh>
    <rPh sb="8" eb="10">
      <t>ホウホウ</t>
    </rPh>
    <phoneticPr fontId="1"/>
  </si>
  <si>
    <r>
      <rPr>
        <sz val="14"/>
        <color theme="1"/>
        <rFont val="BIZ UDP明朝 Medium"/>
        <family val="1"/>
        <charset val="128"/>
      </rPr>
      <t>【申し込み・問い合わせ先】</t>
    </r>
    <rPh sb="1" eb="2">
      <t>モウ</t>
    </rPh>
    <rPh sb="3" eb="4">
      <t>コ</t>
    </rPh>
    <rPh sb="6" eb="7">
      <t>ト</t>
    </rPh>
    <rPh sb="8" eb="9">
      <t>ア</t>
    </rPh>
    <rPh sb="11" eb="12">
      <t>サキ</t>
    </rPh>
    <phoneticPr fontId="1"/>
  </si>
  <si>
    <r>
      <rPr>
        <sz val="14"/>
        <color theme="1"/>
        <rFont val="BIZ UDP明朝 Medium"/>
        <family val="1"/>
        <charset val="128"/>
      </rPr>
      <t>公益財団法人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BIZ UDP明朝 Medium"/>
        <family val="1"/>
        <charset val="128"/>
      </rPr>
      <t>京都服飾文化研究財団</t>
    </r>
    <rPh sb="0" eb="6">
      <t>コウエキザイダンホウジン</t>
    </rPh>
    <rPh sb="7" eb="9">
      <t>キョウト</t>
    </rPh>
    <rPh sb="9" eb="13">
      <t>フクショクブンカ</t>
    </rPh>
    <rPh sb="13" eb="17">
      <t>ケンキュウザイダン</t>
    </rPh>
    <phoneticPr fontId="1"/>
  </si>
  <si>
    <r>
      <rPr>
        <sz val="14"/>
        <color theme="1"/>
        <rFont val="BIZ UDP明朝 Medium"/>
        <family val="1"/>
        <charset val="128"/>
      </rPr>
      <t>〒</t>
    </r>
    <r>
      <rPr>
        <sz val="14"/>
        <color theme="1"/>
        <rFont val="Century"/>
        <family val="1"/>
      </rPr>
      <t>600-8864</t>
    </r>
    <phoneticPr fontId="1"/>
  </si>
  <si>
    <r>
      <rPr>
        <sz val="14"/>
        <color theme="1"/>
        <rFont val="BIZ UDP明朝 Medium"/>
        <family val="1"/>
        <charset val="128"/>
      </rPr>
      <t>京都市下京区七条御所ノ内南町</t>
    </r>
    <r>
      <rPr>
        <sz val="14"/>
        <color theme="1"/>
        <rFont val="Century"/>
        <family val="1"/>
      </rPr>
      <t>103</t>
    </r>
    <r>
      <rPr>
        <sz val="14"/>
        <color theme="1"/>
        <rFont val="BIZ UDP明朝 Medium"/>
        <family val="1"/>
        <charset val="128"/>
      </rPr>
      <t>　ワコール京都ビル</t>
    </r>
    <r>
      <rPr>
        <sz val="14"/>
        <color theme="1"/>
        <rFont val="Century"/>
        <family val="1"/>
      </rPr>
      <t>5F</t>
    </r>
    <rPh sb="0" eb="3">
      <t>キョウトシ</t>
    </rPh>
    <rPh sb="3" eb="6">
      <t>シモギョウク</t>
    </rPh>
    <rPh sb="6" eb="8">
      <t>ナナジョウ</t>
    </rPh>
    <rPh sb="8" eb="10">
      <t>ゴショ</t>
    </rPh>
    <rPh sb="11" eb="12">
      <t>ウチ</t>
    </rPh>
    <rPh sb="12" eb="14">
      <t>ミナミマチ</t>
    </rPh>
    <rPh sb="22" eb="24">
      <t>キョウト</t>
    </rPh>
    <phoneticPr fontId="1"/>
  </si>
  <si>
    <r>
      <t>TEL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Century"/>
        <family val="1"/>
      </rPr>
      <t>075-321-9221</t>
    </r>
    <r>
      <rPr>
        <sz val="14"/>
        <color theme="1"/>
        <rFont val="BIZ UDP明朝 Medium"/>
        <family val="1"/>
        <charset val="128"/>
      </rPr>
      <t>　　　</t>
    </r>
    <r>
      <rPr>
        <sz val="14"/>
        <color theme="1"/>
        <rFont val="Century"/>
        <family val="1"/>
      </rPr>
      <t>FAX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Century"/>
        <family val="1"/>
      </rPr>
      <t>075-321-9219</t>
    </r>
    <phoneticPr fontId="1"/>
  </si>
  <si>
    <r>
      <t xml:space="preserve">E-mail 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Century"/>
        <family val="1"/>
      </rPr>
      <t xml:space="preserve"> info@kci.or.jp</t>
    </r>
    <phoneticPr fontId="1"/>
  </si>
  <si>
    <t>・数量・お名前・電話番号・E-mail・発送先・必要書類をご入力下さい。</t>
    <rPh sb="1" eb="3">
      <t>スウリョウ</t>
    </rPh>
    <rPh sb="5" eb="7">
      <t>ナマエ</t>
    </rPh>
    <rPh sb="8" eb="12">
      <t>デンワバンゴウ</t>
    </rPh>
    <rPh sb="20" eb="23">
      <t>ハッソウサキ</t>
    </rPh>
    <rPh sb="24" eb="28">
      <t>ヒツヨウショルイ</t>
    </rPh>
    <rPh sb="30" eb="32">
      <t>ニュウリョク</t>
    </rPh>
    <rPh sb="32" eb="33">
      <t>クダ</t>
    </rPh>
    <phoneticPr fontId="1"/>
  </si>
  <si>
    <t>・宛名が空白の場合、必要書類の宛名はお名前となります。</t>
    <rPh sb="1" eb="3">
      <t>アテナ</t>
    </rPh>
    <rPh sb="4" eb="6">
      <t>クウハク</t>
    </rPh>
    <rPh sb="7" eb="9">
      <t>バアイ</t>
    </rPh>
    <rPh sb="10" eb="14">
      <t>ヒツヨウショルイ</t>
    </rPh>
    <rPh sb="15" eb="17">
      <t>アテナ</t>
    </rPh>
    <rPh sb="19" eb="21">
      <t>ナマエ</t>
    </rPh>
    <phoneticPr fontId="1"/>
  </si>
  <si>
    <t>・入金確認のため、申請者（お名前）と振込人名が異なる場合は、必ず通信欄に振込人名をご記入下さい。</t>
    <rPh sb="1" eb="3">
      <t>ニュウキン</t>
    </rPh>
    <rPh sb="3" eb="5">
      <t>カクニン</t>
    </rPh>
    <rPh sb="9" eb="12">
      <t>シンセイシャ</t>
    </rPh>
    <rPh sb="14" eb="16">
      <t>ナマエ</t>
    </rPh>
    <rPh sb="18" eb="21">
      <t>フリコミニン</t>
    </rPh>
    <rPh sb="21" eb="22">
      <t>メイ</t>
    </rPh>
    <rPh sb="23" eb="24">
      <t>コト</t>
    </rPh>
    <rPh sb="26" eb="28">
      <t>バアイ</t>
    </rPh>
    <rPh sb="30" eb="31">
      <t>カナラ</t>
    </rPh>
    <rPh sb="32" eb="35">
      <t>ツウシンラン</t>
    </rPh>
    <rPh sb="36" eb="38">
      <t>フリコミ</t>
    </rPh>
    <rPh sb="38" eb="39">
      <t>ニン</t>
    </rPh>
    <rPh sb="39" eb="40">
      <t>メイ</t>
    </rPh>
    <rPh sb="42" eb="44">
      <t>キニュウ</t>
    </rPh>
    <rPh sb="44" eb="45">
      <t>クダ</t>
    </rPh>
    <phoneticPr fontId="1"/>
  </si>
  <si>
    <t>・メールの件名は、「書籍購入申請書」など、わかりやすい表記でお願いいたします。</t>
    <rPh sb="31" eb="32">
      <t>ネガ</t>
    </rPh>
    <phoneticPr fontId="1"/>
  </si>
  <si>
    <t>・入金確認後、1週間程度で発送いたします。</t>
    <rPh sb="1" eb="6">
      <t>ニュウキンカクニンゴ</t>
    </rPh>
    <rPh sb="8" eb="10">
      <t>シュウカン</t>
    </rPh>
    <rPh sb="10" eb="12">
      <t>テイド</t>
    </rPh>
    <rPh sb="13" eb="15">
      <t>ハッソウ</t>
    </rPh>
    <phoneticPr fontId="1"/>
  </si>
  <si>
    <t>公益財団法人 京都服飾文化研究財団</t>
    <rPh sb="0" eb="6">
      <t>コウエキザイダンホウジン</t>
    </rPh>
    <rPh sb="7" eb="9">
      <t>キョウト</t>
    </rPh>
    <rPh sb="9" eb="13">
      <t>フクショクブンカ</t>
    </rPh>
    <rPh sb="13" eb="15">
      <t>ケンキュウ</t>
    </rPh>
    <rPh sb="15" eb="17">
      <t>ザイダン</t>
    </rPh>
    <phoneticPr fontId="1"/>
  </si>
  <si>
    <t>書籍購入申込書</t>
    <phoneticPr fontId="1"/>
  </si>
  <si>
    <r>
      <t xml:space="preserve">・必要事項を入力保存後、 </t>
    </r>
    <r>
      <rPr>
        <sz val="14"/>
        <color theme="1"/>
        <rFont val="Century"/>
        <family val="1"/>
      </rPr>
      <t>info@kci.or.jp</t>
    </r>
    <r>
      <rPr>
        <sz val="14"/>
        <color theme="1"/>
        <rFont val="BIZ UDP明朝 Medium"/>
        <family val="1"/>
        <charset val="128"/>
      </rPr>
      <t xml:space="preserve"> へファイル添付にてメール送信し、「お支払金額」をお振込み下さい。</t>
    </r>
    <rPh sb="1" eb="5">
      <t>ヒツヨウジコウ</t>
    </rPh>
    <rPh sb="6" eb="8">
      <t>ニュウリョク</t>
    </rPh>
    <rPh sb="8" eb="10">
      <t>ホゾン</t>
    </rPh>
    <rPh sb="10" eb="11">
      <t>ゴ</t>
    </rPh>
    <rPh sb="33" eb="35">
      <t>テンプ</t>
    </rPh>
    <rPh sb="40" eb="42">
      <t>ソウシン</t>
    </rPh>
    <rPh sb="46" eb="50">
      <t>シハライキンガク</t>
    </rPh>
    <rPh sb="53" eb="55">
      <t>フリコ</t>
    </rPh>
    <rPh sb="56" eb="57">
      <t>クダ</t>
    </rPh>
    <phoneticPr fontId="1"/>
  </si>
  <si>
    <t>〒</t>
    <phoneticPr fontId="1"/>
  </si>
  <si>
    <t>購入金額</t>
    <rPh sb="0" eb="4">
      <t>コウニュウキンガク</t>
    </rPh>
    <phoneticPr fontId="1"/>
  </si>
  <si>
    <t>消費税</t>
    <rPh sb="0" eb="3">
      <t>ショウヒゼイ</t>
    </rPh>
    <phoneticPr fontId="1"/>
  </si>
  <si>
    <t>電話番号</t>
    <rPh sb="0" eb="2">
      <t>デンワ</t>
    </rPh>
    <rPh sb="2" eb="4">
      <t>バンゴウ</t>
    </rPh>
    <phoneticPr fontId="1"/>
  </si>
  <si>
    <t>No.</t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</si>
  <si>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</t>
    </r>
    <r>
      <rPr>
        <sz val="12"/>
        <color theme="1"/>
        <rFont val="Century"/>
        <family val="1"/>
      </rPr>
      <t xml:space="preserve">Future Beauty </t>
    </r>
    <r>
      <rPr>
        <sz val="12"/>
        <color theme="1"/>
        <rFont val="BIZ UDP明朝 Medium"/>
        <family val="1"/>
        <charset val="128"/>
      </rPr>
      <t>日本ファッション：不連続の連続』</t>
    </r>
    <r>
      <rPr>
        <sz val="12"/>
        <color theme="1"/>
        <rFont val="Yu Gothic"/>
        <family val="1"/>
        <charset val="128"/>
      </rPr>
      <t>展</t>
    </r>
    <rPh sb="34" eb="35">
      <t>テン</t>
    </rPh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</si>
  <si>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『ラグジュアリー－ファッションの欲望－』</t>
    </r>
    <r>
      <rPr>
        <sz val="12"/>
        <color theme="1"/>
        <rFont val="Yu Gothic"/>
        <family val="1"/>
        <charset val="128"/>
      </rPr>
      <t>展</t>
    </r>
    <rPh sb="23" eb="24">
      <t>テン</t>
    </rPh>
    <phoneticPr fontId="1"/>
  </si>
  <si>
    <r>
      <rPr>
        <sz val="12"/>
        <color theme="1"/>
        <rFont val="BIZ UDP明朝 Medium"/>
        <family val="1"/>
        <charset val="128"/>
      </rPr>
      <t>書籍『時代を着る：ファッション研究誌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</t>
    </r>
    <r>
      <rPr>
        <sz val="12"/>
        <color theme="1"/>
        <rFont val="Century"/>
        <family val="1"/>
      </rPr>
      <t>DRESSTUDY</t>
    </r>
    <r>
      <rPr>
        <sz val="12"/>
        <color theme="1"/>
        <rFont val="BIZ UDP明朝 Medium"/>
        <family val="1"/>
        <charset val="128"/>
      </rPr>
      <t>』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アンソロジー』</t>
    </r>
    <rPh sb="0" eb="2">
      <t>ショセキ</t>
    </rPh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</si>
  <si>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Yu Gothic"/>
        <family val="1"/>
        <charset val="128"/>
      </rPr>
      <t>『</t>
    </r>
    <r>
      <rPr>
        <sz val="12"/>
        <color theme="1"/>
        <rFont val="Century"/>
        <family val="1"/>
      </rPr>
      <t xml:space="preserve">COLORS </t>
    </r>
    <r>
      <rPr>
        <sz val="12"/>
        <color theme="1"/>
        <rFont val="Yu Gothic"/>
        <family val="1"/>
        <charset val="128"/>
      </rPr>
      <t>ファッションと色彩－</t>
    </r>
    <r>
      <rPr>
        <sz val="12"/>
        <color theme="1"/>
        <rFont val="Century"/>
        <family val="1"/>
      </rPr>
      <t>VIKTOR&amp;ROLF&amp;KCI</t>
    </r>
    <r>
      <rPr>
        <sz val="12"/>
        <color theme="1"/>
        <rFont val="Yu Gothic"/>
        <family val="1"/>
        <charset val="128"/>
      </rPr>
      <t>－』展</t>
    </r>
    <rPh sb="0" eb="39">
      <t>テン</t>
    </rPh>
    <phoneticPr fontId="1"/>
  </si>
  <si>
    <r>
      <t xml:space="preserve">DVD </t>
    </r>
    <r>
      <rPr>
        <sz val="12"/>
        <color theme="1"/>
        <rFont val="BIZ UDP明朝 Medium"/>
        <family val="1"/>
        <charset val="128"/>
      </rPr>
      <t>『</t>
    </r>
    <r>
      <rPr>
        <sz val="12"/>
        <color theme="1"/>
        <rFont val="Century"/>
        <family val="1"/>
      </rPr>
      <t xml:space="preserve">COLORS </t>
    </r>
    <r>
      <rPr>
        <sz val="12"/>
        <color theme="1"/>
        <rFont val="Yu Gothic"/>
        <family val="1"/>
        <charset val="128"/>
      </rPr>
      <t>ファッションと色彩－</t>
    </r>
    <r>
      <rPr>
        <sz val="12"/>
        <color theme="1"/>
        <rFont val="Century"/>
        <family val="1"/>
      </rPr>
      <t>VIKTOR&amp;ROLF&amp;KCI</t>
    </r>
    <r>
      <rPr>
        <sz val="12"/>
        <color theme="1"/>
        <rFont val="Yu Gothic"/>
        <family val="1"/>
        <charset val="128"/>
      </rPr>
      <t>－</t>
    </r>
    <r>
      <rPr>
        <sz val="12"/>
        <color theme="1"/>
        <rFont val="BIZ UDP明朝 Medium"/>
        <family val="1"/>
        <charset val="128"/>
      </rPr>
      <t>』</t>
    </r>
    <r>
      <rPr>
        <sz val="12"/>
        <color theme="1"/>
        <rFont val="Yu Gothic"/>
        <family val="1"/>
        <charset val="128"/>
      </rPr>
      <t>展</t>
    </r>
    <rPh sb="39" eb="40">
      <t>テン</t>
    </rPh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</si>
  <si>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『華麗な革命―ロココと新古典の衣装―』</t>
    </r>
    <r>
      <rPr>
        <sz val="12"/>
        <color theme="1"/>
        <rFont val="Yu Gothic"/>
        <family val="1"/>
        <charset val="128"/>
      </rPr>
      <t>展</t>
    </r>
    <rPh sb="22" eb="23">
      <t>テン</t>
    </rPh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</si>
  <si>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『モードのジャポニスム</t>
    </r>
    <r>
      <rPr>
        <sz val="12"/>
        <color theme="1"/>
        <rFont val="Yu Gothic"/>
        <family val="1"/>
        <charset val="128"/>
      </rPr>
      <t>―</t>
    </r>
    <r>
      <rPr>
        <sz val="12"/>
        <color theme="1"/>
        <rFont val="Century"/>
        <family val="1"/>
      </rPr>
      <t>TOKYO</t>
    </r>
    <r>
      <rPr>
        <sz val="12"/>
        <color theme="1"/>
        <rFont val="Yu Gothic"/>
        <family val="1"/>
        <charset val="128"/>
      </rPr>
      <t>－』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Yu Gothic"/>
        <family val="1"/>
        <charset val="128"/>
      </rPr>
      <t>展</t>
    </r>
    <rPh sb="23" eb="24">
      <t>テン</t>
    </rPh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</si>
  <si>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『身体の夢</t>
    </r>
    <r>
      <rPr>
        <sz val="12"/>
        <color theme="1"/>
        <rFont val="Yu Gothic"/>
        <family val="1"/>
        <charset val="128"/>
      </rPr>
      <t>―ファッション</t>
    </r>
    <r>
      <rPr>
        <sz val="12"/>
        <color theme="1"/>
        <rFont val="Century"/>
        <family val="1"/>
      </rPr>
      <t xml:space="preserve"> or </t>
    </r>
    <r>
      <rPr>
        <sz val="12"/>
        <color theme="1"/>
        <rFont val="Yu Gothic"/>
        <family val="1"/>
        <charset val="128"/>
      </rPr>
      <t>見えないコルセット―』展</t>
    </r>
    <rPh sb="30" eb="31">
      <t>テン</t>
    </rPh>
    <phoneticPr fontId="1"/>
  </si>
  <si>
    <r>
      <rPr>
        <sz val="12"/>
        <color theme="1"/>
        <rFont val="BIZ UDP明朝 Medium"/>
        <family val="1"/>
        <charset val="128"/>
      </rPr>
      <t>研究誌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</t>
    </r>
    <r>
      <rPr>
        <sz val="12"/>
        <color theme="1"/>
        <rFont val="Century"/>
        <family val="1"/>
      </rPr>
      <t>Fashion Talks...</t>
    </r>
    <r>
      <rPr>
        <sz val="12"/>
        <color theme="1"/>
        <rFont val="BIZ UDP明朝 Medium"/>
        <family val="1"/>
        <charset val="128"/>
      </rPr>
      <t>』</t>
    </r>
    <r>
      <rPr>
        <sz val="12"/>
        <color theme="1"/>
        <rFont val="Century"/>
        <family val="1"/>
      </rPr>
      <t xml:space="preserve"> 13</t>
    </r>
    <r>
      <rPr>
        <sz val="12"/>
        <color theme="1"/>
        <rFont val="Yu Gothic"/>
        <family val="1"/>
        <charset val="128"/>
      </rPr>
      <t>号</t>
    </r>
    <r>
      <rPr>
        <sz val="12"/>
        <color theme="1"/>
        <rFont val="BIZ UDP明朝 Medium"/>
        <family val="1"/>
        <charset val="128"/>
      </rPr>
      <t>～</t>
    </r>
    <rPh sb="25" eb="26">
      <t>ゴウ</t>
    </rPh>
    <phoneticPr fontId="1"/>
  </si>
  <si>
    <t>梱包手数料</t>
    <rPh sb="0" eb="5">
      <t>コンポウテスウリョウ</t>
    </rPh>
    <phoneticPr fontId="1"/>
  </si>
  <si>
    <t>・振込手数料はご負担下さい。</t>
    <phoneticPr fontId="1"/>
  </si>
  <si>
    <t>・梱包手数料として、下記の金額を頂戴します。</t>
    <rPh sb="10" eb="12">
      <t>カキ</t>
    </rPh>
    <rPh sb="13" eb="15">
      <t>キンガク</t>
    </rPh>
    <rPh sb="16" eb="18">
      <t>チョウダイ</t>
    </rPh>
    <phoneticPr fontId="1"/>
  </si>
  <si>
    <t>・研究誌：4冊まで500円、5冊以上は1,000円</t>
    <phoneticPr fontId="1"/>
  </si>
  <si>
    <t>・図録：1冊まで500円、2冊以上は1,000円</t>
    <phoneticPr fontId="1"/>
  </si>
  <si>
    <t xml:space="preserve">・図録と研究誌を両方ご購入の場合は、冊数にかかわらず1,000円	</t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</si>
  <si>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『LOVEファッション―私を着がえるとき』</t>
    </r>
    <r>
      <rPr>
        <sz val="12"/>
        <color theme="1"/>
        <rFont val="Yu Gothic"/>
        <family val="1"/>
        <charset val="128"/>
      </rPr>
      <t>展</t>
    </r>
    <phoneticPr fontId="1"/>
  </si>
  <si>
    <r>
      <rPr>
        <sz val="12"/>
        <color theme="1"/>
        <rFont val="BIZ UDP明朝 Medium"/>
        <family val="1"/>
        <charset val="128"/>
      </rPr>
      <t>図録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『ドレス･コード？</t>
    </r>
    <r>
      <rPr>
        <sz val="12"/>
        <color theme="1"/>
        <rFont val="游ゴシック"/>
        <family val="1"/>
        <charset val="128"/>
      </rPr>
      <t>—</t>
    </r>
    <r>
      <rPr>
        <sz val="12"/>
        <color theme="1"/>
        <rFont val="BIZ UDP明朝 Medium"/>
        <family val="1"/>
        <charset val="128"/>
      </rPr>
      <t>着る人たちのゲーム』</t>
    </r>
    <r>
      <rPr>
        <sz val="12"/>
        <color theme="1"/>
        <rFont val="Yu Gothic"/>
        <family val="1"/>
        <charset val="128"/>
      </rPr>
      <t>展</t>
    </r>
    <phoneticPr fontId="1"/>
  </si>
  <si>
    <t>・項番11～13の研究誌 『ドレスタディ』『Fashion Talks...』については、備考欄に購入されるNo.をご記入下さい。</t>
    <rPh sb="1" eb="3">
      <t>コウバン</t>
    </rPh>
    <rPh sb="9" eb="11">
      <t>ケンキュウ</t>
    </rPh>
    <rPh sb="45" eb="48">
      <t>ビコウラン</t>
    </rPh>
    <rPh sb="49" eb="51">
      <t>コウニュウ</t>
    </rPh>
    <rPh sb="59" eb="61">
      <t>キニュウ</t>
    </rPh>
    <rPh sb="61" eb="62">
      <t>クダ</t>
    </rPh>
    <phoneticPr fontId="1"/>
  </si>
  <si>
    <r>
      <rPr>
        <sz val="12"/>
        <color theme="1"/>
        <rFont val="BIZ UDP明朝 Medium"/>
        <family val="1"/>
        <charset val="128"/>
      </rPr>
      <t>研究誌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</t>
    </r>
    <r>
      <rPr>
        <sz val="12"/>
        <color theme="1"/>
        <rFont val="Century"/>
        <family val="1"/>
      </rPr>
      <t>DRESSTUDY</t>
    </r>
    <r>
      <rPr>
        <sz val="12"/>
        <color theme="1"/>
        <rFont val="Yu Gothic"/>
        <family val="1"/>
        <charset val="128"/>
      </rPr>
      <t>（ドレスタディ）</t>
    </r>
    <r>
      <rPr>
        <sz val="12"/>
        <color theme="1"/>
        <rFont val="BIZ UDP明朝 Medium"/>
        <family val="1"/>
        <charset val="128"/>
      </rPr>
      <t>』</t>
    </r>
    <r>
      <rPr>
        <sz val="10"/>
        <color theme="1"/>
        <rFont val="Century"/>
        <family val="1"/>
      </rPr>
      <t xml:space="preserve"> 34</t>
    </r>
    <r>
      <rPr>
        <sz val="10"/>
        <color theme="1"/>
        <rFont val="游ゴシック"/>
        <family val="1"/>
        <charset val="128"/>
      </rPr>
      <t>、</t>
    </r>
    <r>
      <rPr>
        <sz val="10"/>
        <color theme="1"/>
        <rFont val="Century"/>
        <family val="1"/>
      </rPr>
      <t>37</t>
    </r>
    <r>
      <rPr>
        <sz val="10"/>
        <color theme="1"/>
        <rFont val="游ゴシック"/>
        <family val="1"/>
        <charset val="128"/>
      </rPr>
      <t>、</t>
    </r>
    <r>
      <rPr>
        <sz val="10"/>
        <color theme="1"/>
        <rFont val="Century"/>
        <family val="1"/>
      </rPr>
      <t>39</t>
    </r>
    <r>
      <rPr>
        <sz val="10"/>
        <color theme="1"/>
        <rFont val="游ゴシック"/>
        <family val="1"/>
        <charset val="128"/>
      </rPr>
      <t>、</t>
    </r>
    <r>
      <rPr>
        <sz val="10"/>
        <color theme="1"/>
        <rFont val="Century"/>
        <family val="1"/>
      </rPr>
      <t>42</t>
    </r>
    <r>
      <rPr>
        <sz val="10"/>
        <color theme="1"/>
        <rFont val="游ゴシック"/>
        <family val="1"/>
        <charset val="128"/>
      </rPr>
      <t>～</t>
    </r>
    <r>
      <rPr>
        <sz val="10"/>
        <color theme="1"/>
        <rFont val="Century"/>
        <family val="1"/>
      </rPr>
      <t>44</t>
    </r>
    <r>
      <rPr>
        <sz val="10"/>
        <color theme="1"/>
        <rFont val="游ゴシック"/>
        <family val="1"/>
        <charset val="128"/>
      </rPr>
      <t>号、</t>
    </r>
    <r>
      <rPr>
        <sz val="10"/>
        <color theme="1"/>
        <rFont val="Century"/>
        <family val="1"/>
      </rPr>
      <t>46</t>
    </r>
    <r>
      <rPr>
        <sz val="10"/>
        <color theme="1"/>
        <rFont val="游ゴシック"/>
        <family val="1"/>
        <charset val="128"/>
      </rPr>
      <t>～</t>
    </r>
    <r>
      <rPr>
        <sz val="10"/>
        <color theme="1"/>
        <rFont val="Century"/>
        <family val="1"/>
      </rPr>
      <t>66</t>
    </r>
    <r>
      <rPr>
        <sz val="10"/>
        <color theme="1"/>
        <rFont val="游ゴシック"/>
        <family val="1"/>
        <charset val="128"/>
      </rPr>
      <t>号</t>
    </r>
    <rPh sb="0" eb="3">
      <t>ケンキュウシ</t>
    </rPh>
    <rPh sb="38" eb="39">
      <t>ゴウ</t>
    </rPh>
    <rPh sb="45" eb="46">
      <t>ゴウ</t>
    </rPh>
    <phoneticPr fontId="1"/>
  </si>
  <si>
    <r>
      <rPr>
        <sz val="12"/>
        <color theme="1"/>
        <rFont val="BIZ UDP明朝 Medium"/>
        <family val="1"/>
        <charset val="128"/>
      </rPr>
      <t>研究誌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BIZ UDP明朝 Medium"/>
        <family val="1"/>
        <charset val="128"/>
      </rPr>
      <t>『</t>
    </r>
    <r>
      <rPr>
        <sz val="12"/>
        <color theme="1"/>
        <rFont val="Century"/>
        <family val="1"/>
      </rPr>
      <t>Fashion Talks...</t>
    </r>
    <r>
      <rPr>
        <sz val="12"/>
        <color theme="1"/>
        <rFont val="BIZ UDP明朝 Medium"/>
        <family val="1"/>
        <charset val="128"/>
      </rPr>
      <t>』</t>
    </r>
    <r>
      <rPr>
        <sz val="12"/>
        <color theme="1"/>
        <rFont val="Century"/>
        <family val="1"/>
      </rPr>
      <t xml:space="preserve"> 1</t>
    </r>
    <r>
      <rPr>
        <sz val="12"/>
        <color theme="1"/>
        <rFont val="Yu Gothic"/>
        <family val="1"/>
        <charset val="128"/>
      </rPr>
      <t>号</t>
    </r>
    <r>
      <rPr>
        <sz val="12"/>
        <color theme="1"/>
        <rFont val="BIZ UDP明朝 Medium"/>
        <family val="1"/>
        <charset val="128"/>
      </rPr>
      <t>～</t>
    </r>
    <r>
      <rPr>
        <sz val="12"/>
        <color theme="1"/>
        <rFont val="Century"/>
        <family val="1"/>
      </rPr>
      <t>12</t>
    </r>
    <r>
      <rPr>
        <sz val="12"/>
        <color theme="1"/>
        <rFont val="Yu Gothic"/>
        <family val="1"/>
        <charset val="128"/>
      </rPr>
      <t>号</t>
    </r>
    <r>
      <rPr>
        <sz val="10"/>
        <color theme="1"/>
        <rFont val="Yu Gothic"/>
        <family val="1"/>
        <charset val="128"/>
      </rPr>
      <t>（欠号：１～６、</t>
    </r>
    <r>
      <rPr>
        <sz val="10"/>
        <color theme="1"/>
        <rFont val="Century"/>
        <family val="1"/>
      </rPr>
      <t>8</t>
    </r>
    <r>
      <rPr>
        <sz val="10"/>
        <color theme="1"/>
        <rFont val="游ゴシック"/>
        <family val="1"/>
        <charset val="128"/>
      </rPr>
      <t>号）</t>
    </r>
    <rPh sb="24" eb="25">
      <t>ゴウ</t>
    </rPh>
    <rPh sb="28" eb="29">
      <t>ゴウ</t>
    </rPh>
    <rPh sb="30" eb="32">
      <t>ケツゴウ</t>
    </rPh>
    <rPh sb="38" eb="3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</si>
</sst>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12"/>
      <color theme="1"/>
      <name val="Century"/>
      <family val="1"/>
    </font>
    <font>
      <sz val="10"/>
      <color theme="1"/>
      <name val="Century"/>
      <family val="1"/>
    </font>
    <font>
      <sz val="12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sz val="14"/>
      <color theme="1"/>
      <name val="Century"/>
      <family val="1"/>
    </font>
    <font>
      <sz val="14"/>
      <color theme="1"/>
      <name val="BIZ UDP明朝 Medium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Century"/>
      <family val="1"/>
      <charset val="128"/>
    </font>
    <font>
      <sz val="12"/>
      <color theme="1"/>
      <name val="Yu Gothic"/>
      <family val="1"/>
      <charset val="128"/>
    </font>
    <font>
      <sz val="12"/>
      <name val="Century"/>
      <family val="1"/>
    </font>
    <font>
      <sz val="12"/>
      <name val="BIZ UDゴシック"/>
      <family val="3"/>
      <charset val="128"/>
    </font>
    <font>
      <sz val="14"/>
      <name val="Century"/>
      <family val="1"/>
    </font>
    <font>
      <sz val="14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color theme="1"/>
      <name val="游ゴシック"/>
      <family val="1"/>
      <charset val="128"/>
    </font>
    <font>
      <sz val="10"/>
      <color theme="1"/>
      <name val="游ゴシック"/>
      <family val="1"/>
      <charset val="128"/>
    </font>
    <font>
      <sz val="10"/>
      <color theme="1"/>
      <name val="Yu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76" fontId="14" fillId="0" borderId="2" xfId="0" applyNumberFormat="1" applyFont="1" applyBorder="1" applyAlignment="1" applyProtection="1">
      <alignment wrapText="1"/>
      <protection locked="0"/>
    </xf>
    <xf numFmtId="176" fontId="14" fillId="0" borderId="3" xfId="0" applyNumberFormat="1" applyFont="1" applyBorder="1" applyAlignment="1" applyProtection="1">
      <alignment wrapText="1"/>
      <protection locked="0"/>
    </xf>
    <xf numFmtId="0" fontId="4" fillId="0" borderId="0" xfId="0" applyFont="1" applyAlignment="1"/>
    <xf numFmtId="0" fontId="17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6" fillId="0" borderId="0" xfId="0" applyFont="1" applyAlignment="1">
      <alignment horizontal="right"/>
    </xf>
    <xf numFmtId="0" fontId="13" fillId="0" borderId="0" xfId="0" applyFont="1" applyAlignme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13" xfId="0" applyFont="1" applyBorder="1" applyAlignment="1"/>
    <xf numFmtId="176" fontId="3" fillId="0" borderId="15" xfId="0" applyNumberFormat="1" applyFont="1" applyBorder="1" applyAlignment="1">
      <alignment wrapText="1"/>
    </xf>
    <xf numFmtId="177" fontId="14" fillId="0" borderId="1" xfId="0" applyNumberFormat="1" applyFont="1" applyBorder="1" applyAlignment="1"/>
    <xf numFmtId="0" fontId="7" fillId="0" borderId="0" xfId="0" applyFont="1" applyAlignment="1">
      <alignment horizontal="center"/>
    </xf>
    <xf numFmtId="176" fontId="3" fillId="0" borderId="14" xfId="0" applyNumberFormat="1" applyFont="1" applyBorder="1" applyAlignment="1">
      <alignment wrapText="1"/>
    </xf>
    <xf numFmtId="177" fontId="14" fillId="0" borderId="2" xfId="0" applyNumberFormat="1" applyFont="1" applyBorder="1" applyAlignment="1"/>
    <xf numFmtId="0" fontId="7" fillId="0" borderId="0" xfId="0" applyFont="1" applyAlignment="1">
      <alignment wrapText="1"/>
    </xf>
    <xf numFmtId="176" fontId="3" fillId="0" borderId="11" xfId="0" applyNumberFormat="1" applyFont="1" applyBorder="1" applyAlignment="1">
      <alignment wrapText="1"/>
    </xf>
    <xf numFmtId="177" fontId="14" fillId="0" borderId="3" xfId="0" applyNumberFormat="1" applyFont="1" applyBorder="1" applyAlignment="1"/>
    <xf numFmtId="177" fontId="14" fillId="0" borderId="16" xfId="0" applyNumberFormat="1" applyFont="1" applyBorder="1" applyAlignment="1"/>
    <xf numFmtId="177" fontId="5" fillId="2" borderId="21" xfId="0" applyNumberFormat="1" applyFont="1" applyFill="1" applyBorder="1" applyAlignment="1"/>
    <xf numFmtId="0" fontId="10" fillId="2" borderId="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5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left" indent="2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176" fontId="16" fillId="0" borderId="1" xfId="0" applyNumberFormat="1" applyFont="1" applyBorder="1" applyAlignment="1" applyProtection="1">
      <alignment wrapText="1"/>
      <protection locked="0"/>
    </xf>
    <xf numFmtId="176" fontId="14" fillId="0" borderId="22" xfId="0" applyNumberFormat="1" applyFont="1" applyBorder="1" applyAlignment="1" applyProtection="1">
      <alignment wrapText="1"/>
      <protection locked="0"/>
    </xf>
    <xf numFmtId="176" fontId="3" fillId="0" borderId="23" xfId="0" applyNumberFormat="1" applyFont="1" applyBorder="1" applyAlignment="1">
      <alignment wrapText="1"/>
    </xf>
    <xf numFmtId="177" fontId="14" fillId="0" borderId="22" xfId="0" applyNumberFormat="1" applyFont="1" applyBorder="1" applyAlignment="1"/>
    <xf numFmtId="0" fontId="3" fillId="0" borderId="22" xfId="0" applyFont="1" applyBorder="1" applyAlignment="1" applyProtection="1">
      <alignment horizontal="left"/>
      <protection locked="0"/>
    </xf>
    <xf numFmtId="177" fontId="14" fillId="0" borderId="13" xfId="0" applyNumberFormat="1" applyFont="1" applyBorder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 applyProtection="1">
      <protection locked="0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16" fillId="0" borderId="10" xfId="0" applyFont="1" applyBorder="1" applyAlignment="1" applyProtection="1">
      <alignment horizontal="left" indent="3"/>
      <protection locked="0"/>
    </xf>
    <xf numFmtId="0" fontId="16" fillId="0" borderId="0" xfId="0" applyFont="1" applyAlignment="1" applyProtection="1">
      <alignment horizontal="left" indent="3"/>
      <protection locked="0"/>
    </xf>
    <xf numFmtId="0" fontId="14" fillId="0" borderId="0" xfId="0" applyFont="1" applyAlignment="1" applyProtection="1">
      <alignment horizontal="left" indent="3"/>
      <protection locked="0"/>
    </xf>
    <xf numFmtId="0" fontId="14" fillId="0" borderId="13" xfId="0" applyFont="1" applyBorder="1" applyAlignment="1" applyProtection="1">
      <alignment horizontal="left" indent="3"/>
      <protection locked="0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0" fillId="0" borderId="4" xfId="0" applyFont="1" applyBorder="1" applyAlignment="1" applyProtection="1">
      <alignment horizontal="left" vertical="center" indent="2"/>
      <protection locked="0"/>
    </xf>
    <xf numFmtId="0" fontId="0" fillId="0" borderId="4" xfId="0" applyBorder="1" applyAlignment="1" applyProtection="1">
      <alignment horizontal="left" vertical="center" indent="2"/>
      <protection locked="0"/>
    </xf>
    <xf numFmtId="0" fontId="10" fillId="0" borderId="8" xfId="0" applyFont="1" applyBorder="1" applyAlignment="1" applyProtection="1">
      <alignment horizontal="left" indent="1"/>
      <protection locked="0"/>
    </xf>
    <xf numFmtId="0" fontId="0" fillId="0" borderId="9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10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 applyProtection="1">
      <alignment horizontal="left" vertical="center" wrapText="1" indent="1"/>
      <protection locked="0"/>
    </xf>
    <xf numFmtId="0" fontId="14" fillId="0" borderId="4" xfId="0" applyFont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6" fillId="0" borderId="17" xfId="0" applyFont="1" applyBorder="1" applyAlignment="1" applyProtection="1">
      <alignment horizontal="left" indent="3"/>
      <protection locked="0"/>
    </xf>
    <xf numFmtId="0" fontId="16" fillId="0" borderId="18" xfId="0" applyFont="1" applyBorder="1" applyAlignment="1" applyProtection="1">
      <alignment horizontal="left" indent="3"/>
      <protection locked="0"/>
    </xf>
    <xf numFmtId="0" fontId="14" fillId="0" borderId="18" xfId="0" applyFont="1" applyBorder="1" applyAlignment="1" applyProtection="1">
      <alignment horizontal="left" indent="3"/>
      <protection locked="0"/>
    </xf>
    <xf numFmtId="0" fontId="14" fillId="0" borderId="19" xfId="0" applyFont="1" applyBorder="1" applyAlignment="1" applyProtection="1">
      <alignment horizontal="left" indent="3"/>
      <protection locked="0"/>
    </xf>
    <xf numFmtId="0" fontId="18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8" xfId="0" applyFont="1" applyBorder="1" applyAlignment="1" applyProtection="1">
      <alignment horizontal="left" vertical="center" indent="1"/>
      <protection locked="0"/>
    </xf>
    <xf numFmtId="0" fontId="15" fillId="0" borderId="9" xfId="0" applyFont="1" applyBorder="1" applyAlignment="1" applyProtection="1">
      <alignment horizontal="left" vertical="center" indent="1"/>
      <protection locked="0"/>
    </xf>
    <xf numFmtId="0" fontId="15" fillId="0" borderId="12" xfId="0" applyFont="1" applyBorder="1" applyAlignment="1" applyProtection="1">
      <alignment horizontal="left" vertical="center" indent="1"/>
      <protection locked="0"/>
    </xf>
    <xf numFmtId="0" fontId="15" fillId="0" borderId="10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13" xfId="0" applyFont="1" applyBorder="1" applyAlignment="1" applyProtection="1">
      <alignment horizontal="left" vertical="center" indent="1"/>
      <protection locked="0"/>
    </xf>
    <xf numFmtId="0" fontId="15" fillId="0" borderId="17" xfId="0" applyFont="1" applyBorder="1" applyAlignment="1" applyProtection="1">
      <alignment horizontal="left" vertical="center" indent="1"/>
      <protection locked="0"/>
    </xf>
    <xf numFmtId="0" fontId="15" fillId="0" borderId="18" xfId="0" applyFont="1" applyBorder="1" applyAlignment="1" applyProtection="1">
      <alignment horizontal="left" vertical="center" indent="1"/>
      <protection locked="0"/>
    </xf>
    <xf numFmtId="0" fontId="15" fillId="0" borderId="19" xfId="0" applyFont="1" applyBorder="1" applyAlignment="1" applyProtection="1">
      <alignment horizontal="left" vertical="center" indent="1"/>
      <protection locked="0"/>
    </xf>
    <xf numFmtId="0" fontId="10" fillId="0" borderId="15" xfId="0" applyFont="1" applyBorder="1" applyAlignment="1">
      <alignment horizontal="right" indent="1"/>
    </xf>
    <xf numFmtId="0" fontId="10" fillId="0" borderId="16" xfId="0" applyFont="1" applyBorder="1" applyAlignment="1">
      <alignment horizontal="right" indent="1"/>
    </xf>
    <xf numFmtId="0" fontId="15" fillId="0" borderId="17" xfId="0" applyFont="1" applyBorder="1" applyAlignment="1" applyProtection="1">
      <alignment horizontal="left" vertical="center" wrapText="1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0" fillId="0" borderId="14" xfId="0" applyFont="1" applyBorder="1" applyAlignment="1">
      <alignment horizontal="right" indent="1"/>
    </xf>
    <xf numFmtId="0" fontId="10" fillId="0" borderId="26" xfId="0" applyFont="1" applyBorder="1" applyAlignment="1">
      <alignment horizontal="right" indent="1"/>
    </xf>
    <xf numFmtId="0" fontId="6" fillId="2" borderId="20" xfId="0" applyFont="1" applyFill="1" applyBorder="1" applyAlignment="1">
      <alignment horizontal="right" indent="1"/>
    </xf>
    <xf numFmtId="0" fontId="6" fillId="0" borderId="21" xfId="0" applyFont="1" applyBorder="1" applyAlignment="1">
      <alignment horizontal="right" indent="1"/>
    </xf>
    <xf numFmtId="0" fontId="10" fillId="0" borderId="24" xfId="0" applyFont="1" applyBorder="1" applyAlignment="1">
      <alignment horizontal="right" indent="1"/>
    </xf>
    <xf numFmtId="0" fontId="10" fillId="0" borderId="25" xfId="0" applyFont="1" applyBorder="1" applyAlignment="1">
      <alignment horizontal="right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AFF1-7EF1-4D45-8CF4-3CB3353B0836}">
  <sheetPr>
    <pageSetUpPr fitToPage="1"/>
  </sheetPr>
  <dimension ref="A1:O62"/>
  <sheetViews>
    <sheetView tabSelected="1" zoomScale="120" zoomScaleNormal="120" workbookViewId="0">
      <selection activeCell="K10" sqref="K10"/>
    </sheetView>
  </sheetViews>
  <sheetFormatPr defaultColWidth="5.375" defaultRowHeight="15.75"/>
  <cols>
    <col min="1" max="1" width="3.75" style="4" customWidth="1"/>
    <col min="2" max="2" width="6.125" style="7" customWidth="1"/>
    <col min="3" max="3" width="5.75" style="7" customWidth="1"/>
    <col min="4" max="4" width="5" style="7" customWidth="1"/>
    <col min="5" max="5" width="10" style="7" customWidth="1"/>
    <col min="6" max="6" width="16.625" style="7" customWidth="1"/>
    <col min="7" max="7" width="13.25" style="7" customWidth="1"/>
    <col min="8" max="8" width="11.375" style="7" customWidth="1"/>
    <col min="9" max="10" width="9.625" style="7" bestFit="1" customWidth="1"/>
    <col min="11" max="11" width="13.5" style="7" customWidth="1"/>
    <col min="12" max="12" width="21.5" style="7" customWidth="1"/>
    <col min="13" max="13" width="24.625" style="12" bestFit="1" customWidth="1"/>
    <col min="14" max="14" width="8.75" style="48" hidden="1" customWidth="1"/>
    <col min="15" max="15" width="8.125" style="7" bestFit="1" customWidth="1"/>
    <col min="16" max="16384" width="5.375" style="7"/>
  </cols>
  <sheetData>
    <row r="1" spans="1:15" ht="22.15" customHeight="1">
      <c r="B1" s="5" t="s">
        <v>31</v>
      </c>
      <c r="C1" s="6"/>
      <c r="D1" s="6"/>
      <c r="E1" s="6"/>
      <c r="F1" s="6"/>
      <c r="G1" s="6"/>
      <c r="H1" s="6"/>
      <c r="L1" s="8"/>
      <c r="M1" s="7"/>
    </row>
    <row r="2" spans="1:15" ht="24">
      <c r="B2" s="9" t="s">
        <v>32</v>
      </c>
      <c r="C2" s="10"/>
      <c r="D2" s="10"/>
      <c r="E2" s="10"/>
      <c r="F2" s="10"/>
      <c r="G2" s="10"/>
      <c r="H2" s="10"/>
      <c r="I2" s="11"/>
    </row>
    <row r="3" spans="1:15" ht="18.75">
      <c r="B3" s="96" t="s">
        <v>0</v>
      </c>
      <c r="C3" s="97"/>
      <c r="D3" s="97"/>
      <c r="E3" s="97"/>
      <c r="F3" s="97"/>
      <c r="G3" s="97"/>
      <c r="H3" s="97"/>
      <c r="I3" s="13" t="s">
        <v>1</v>
      </c>
      <c r="J3" s="14" t="s">
        <v>2</v>
      </c>
      <c r="K3" s="13" t="s">
        <v>3</v>
      </c>
      <c r="L3" s="13" t="s">
        <v>4</v>
      </c>
    </row>
    <row r="4" spans="1:15" ht="25.15" customHeight="1">
      <c r="A4" s="15">
        <v>1</v>
      </c>
      <c r="B4" s="61" t="s">
        <v>54</v>
      </c>
      <c r="C4" s="62"/>
      <c r="D4" s="62"/>
      <c r="E4" s="62"/>
      <c r="F4" s="62"/>
      <c r="G4" s="62"/>
      <c r="H4" s="62"/>
      <c r="I4" s="42"/>
      <c r="J4" s="16">
        <v>3000</v>
      </c>
      <c r="K4" s="17">
        <f>I4*J4</f>
        <v>0</v>
      </c>
      <c r="L4" s="39"/>
      <c r="M4" s="18"/>
      <c r="N4" s="48" t="str">
        <f>IF(I4=1,500,IF(I4=0,"　",1000))</f>
        <v>　</v>
      </c>
    </row>
    <row r="5" spans="1:15" ht="25.15" customHeight="1">
      <c r="A5" s="15">
        <v>2</v>
      </c>
      <c r="B5" s="111" t="s">
        <v>55</v>
      </c>
      <c r="C5" s="112"/>
      <c r="D5" s="112"/>
      <c r="E5" s="112"/>
      <c r="F5" s="112"/>
      <c r="G5" s="112"/>
      <c r="H5" s="112"/>
      <c r="I5" s="52"/>
      <c r="J5" s="44">
        <v>3000</v>
      </c>
      <c r="K5" s="45">
        <f>I5*J5</f>
        <v>0</v>
      </c>
      <c r="L5" s="46"/>
      <c r="M5" s="18"/>
      <c r="N5" s="48" t="str">
        <f t="shared" ref="N5:N13" si="0">IF(I5=1,500,IF(I5=0,"　",1000))</f>
        <v>　</v>
      </c>
    </row>
    <row r="6" spans="1:15" ht="25.15" customHeight="1">
      <c r="A6" s="15">
        <v>3</v>
      </c>
      <c r="B6" s="84" t="s">
        <v>39</v>
      </c>
      <c r="C6" s="85"/>
      <c r="D6" s="85"/>
      <c r="E6" s="85"/>
      <c r="F6" s="85"/>
      <c r="G6" s="85"/>
      <c r="H6" s="85"/>
      <c r="I6" s="2"/>
      <c r="J6" s="19">
        <v>2500</v>
      </c>
      <c r="K6" s="20">
        <f t="shared" ref="K6:K16" si="1">I6*J6</f>
        <v>0</v>
      </c>
      <c r="L6" s="40"/>
      <c r="M6" s="18"/>
      <c r="N6" s="48" t="str">
        <f t="shared" si="0"/>
        <v>　</v>
      </c>
    </row>
    <row r="7" spans="1:15" ht="25.15" customHeight="1">
      <c r="A7" s="15">
        <v>4</v>
      </c>
      <c r="B7" s="84" t="s">
        <v>40</v>
      </c>
      <c r="C7" s="85"/>
      <c r="D7" s="85"/>
      <c r="E7" s="85"/>
      <c r="F7" s="85"/>
      <c r="G7" s="85"/>
      <c r="H7" s="85"/>
      <c r="I7" s="43"/>
      <c r="J7" s="19">
        <v>3000</v>
      </c>
      <c r="K7" s="20">
        <f t="shared" si="1"/>
        <v>0</v>
      </c>
      <c r="L7" s="40"/>
      <c r="M7" s="18"/>
      <c r="N7" s="48" t="str">
        <f t="shared" si="0"/>
        <v>　</v>
      </c>
    </row>
    <row r="8" spans="1:15" ht="25.15" customHeight="1">
      <c r="A8" s="15">
        <v>5</v>
      </c>
      <c r="B8" s="84" t="s">
        <v>41</v>
      </c>
      <c r="C8" s="85"/>
      <c r="D8" s="85"/>
      <c r="E8" s="85"/>
      <c r="F8" s="85"/>
      <c r="G8" s="85"/>
      <c r="H8" s="85"/>
      <c r="I8" s="2"/>
      <c r="J8" s="19">
        <v>1600</v>
      </c>
      <c r="K8" s="20">
        <f t="shared" si="1"/>
        <v>0</v>
      </c>
      <c r="L8" s="40"/>
      <c r="M8" s="21"/>
      <c r="N8" s="48" t="str">
        <f t="shared" si="0"/>
        <v>　</v>
      </c>
    </row>
    <row r="9" spans="1:15" ht="24.75" customHeight="1">
      <c r="A9" s="15">
        <v>6</v>
      </c>
      <c r="B9" s="86" t="s">
        <v>42</v>
      </c>
      <c r="C9" s="87"/>
      <c r="D9" s="87"/>
      <c r="E9" s="87"/>
      <c r="F9" s="87"/>
      <c r="G9" s="87"/>
      <c r="H9" s="87"/>
      <c r="I9" s="2"/>
      <c r="J9" s="19">
        <v>3000</v>
      </c>
      <c r="K9" s="20">
        <f t="shared" si="1"/>
        <v>0</v>
      </c>
      <c r="L9" s="40"/>
      <c r="M9" s="18"/>
      <c r="N9" s="48" t="str">
        <f t="shared" si="0"/>
        <v>　</v>
      </c>
    </row>
    <row r="10" spans="1:15" ht="25.15" customHeight="1">
      <c r="A10" s="15">
        <v>7</v>
      </c>
      <c r="B10" s="85" t="s">
        <v>43</v>
      </c>
      <c r="C10" s="85"/>
      <c r="D10" s="85"/>
      <c r="E10" s="85"/>
      <c r="F10" s="85"/>
      <c r="G10" s="85"/>
      <c r="H10" s="85"/>
      <c r="I10" s="2"/>
      <c r="J10" s="19">
        <v>17000</v>
      </c>
      <c r="K10" s="20">
        <f t="shared" si="1"/>
        <v>0</v>
      </c>
      <c r="L10" s="40"/>
      <c r="M10" s="18"/>
      <c r="N10" s="48" t="str">
        <f t="shared" si="0"/>
        <v>　</v>
      </c>
    </row>
    <row r="11" spans="1:15" ht="25.15" customHeight="1">
      <c r="A11" s="15">
        <v>8</v>
      </c>
      <c r="B11" s="84" t="s">
        <v>44</v>
      </c>
      <c r="C11" s="85"/>
      <c r="D11" s="85"/>
      <c r="E11" s="85"/>
      <c r="F11" s="85"/>
      <c r="G11" s="85"/>
      <c r="H11" s="85"/>
      <c r="I11" s="2"/>
      <c r="J11" s="19">
        <v>2800</v>
      </c>
      <c r="K11" s="20">
        <f t="shared" si="1"/>
        <v>0</v>
      </c>
      <c r="L11" s="40"/>
      <c r="M11" s="18"/>
      <c r="N11" s="48" t="str">
        <f t="shared" si="0"/>
        <v>　</v>
      </c>
    </row>
    <row r="12" spans="1:15" ht="25.15" customHeight="1">
      <c r="A12" s="15">
        <v>9</v>
      </c>
      <c r="B12" s="84" t="s">
        <v>45</v>
      </c>
      <c r="C12" s="85"/>
      <c r="D12" s="85"/>
      <c r="E12" s="85"/>
      <c r="F12" s="85"/>
      <c r="G12" s="85"/>
      <c r="H12" s="85"/>
      <c r="I12" s="2"/>
      <c r="J12" s="19">
        <v>3000</v>
      </c>
      <c r="K12" s="20">
        <f t="shared" si="1"/>
        <v>0</v>
      </c>
      <c r="L12" s="40"/>
      <c r="M12" s="18"/>
      <c r="N12" s="48" t="str">
        <f t="shared" si="0"/>
        <v>　</v>
      </c>
    </row>
    <row r="13" spans="1:15" ht="25.15" customHeight="1">
      <c r="A13" s="15">
        <v>10</v>
      </c>
      <c r="B13" s="84" t="s">
        <v>46</v>
      </c>
      <c r="C13" s="85"/>
      <c r="D13" s="85"/>
      <c r="E13" s="85"/>
      <c r="F13" s="85"/>
      <c r="G13" s="85"/>
      <c r="H13" s="85"/>
      <c r="I13" s="2"/>
      <c r="J13" s="19">
        <v>3000</v>
      </c>
      <c r="K13" s="20">
        <f t="shared" si="1"/>
        <v>0</v>
      </c>
      <c r="L13" s="40"/>
      <c r="M13" s="18"/>
      <c r="N13" s="48" t="str">
        <f t="shared" si="0"/>
        <v>　</v>
      </c>
    </row>
    <row r="14" spans="1:15" ht="25.15" customHeight="1">
      <c r="A14" s="15">
        <v>11</v>
      </c>
      <c r="B14" s="84" t="s">
        <v>57</v>
      </c>
      <c r="C14" s="85"/>
      <c r="D14" s="85"/>
      <c r="E14" s="85"/>
      <c r="F14" s="85"/>
      <c r="G14" s="85"/>
      <c r="H14" s="85"/>
      <c r="I14" s="2"/>
      <c r="J14" s="19">
        <v>800</v>
      </c>
      <c r="K14" s="20">
        <f t="shared" si="1"/>
        <v>0</v>
      </c>
      <c r="L14" s="40" t="s">
        <v>38</v>
      </c>
      <c r="M14" s="18"/>
    </row>
    <row r="15" spans="1:15" ht="25.15" customHeight="1">
      <c r="A15" s="15">
        <v>12</v>
      </c>
      <c r="B15" s="84" t="s">
        <v>58</v>
      </c>
      <c r="C15" s="85"/>
      <c r="D15" s="85"/>
      <c r="E15" s="85"/>
      <c r="F15" s="85"/>
      <c r="G15" s="85"/>
      <c r="H15" s="85"/>
      <c r="I15" s="2"/>
      <c r="J15" s="19">
        <v>1000</v>
      </c>
      <c r="K15" s="20">
        <f t="shared" si="1"/>
        <v>0</v>
      </c>
      <c r="L15" s="40" t="s">
        <v>38</v>
      </c>
    </row>
    <row r="16" spans="1:15" ht="25.15" customHeight="1">
      <c r="A16" s="15">
        <v>13</v>
      </c>
      <c r="B16" s="109" t="s">
        <v>47</v>
      </c>
      <c r="C16" s="110"/>
      <c r="D16" s="110"/>
      <c r="E16" s="110"/>
      <c r="F16" s="110"/>
      <c r="G16" s="110"/>
      <c r="H16" s="110"/>
      <c r="I16" s="3"/>
      <c r="J16" s="22">
        <v>1500</v>
      </c>
      <c r="K16" s="23">
        <f t="shared" si="1"/>
        <v>0</v>
      </c>
      <c r="L16" s="41" t="s">
        <v>38</v>
      </c>
      <c r="N16" s="48" t="str">
        <f>IF(SUM(I14:I16)=0,"",IF(SUM(I14:I16)&lt;=4,500,1000))</f>
        <v/>
      </c>
      <c r="O16" s="51"/>
    </row>
    <row r="17" spans="1:14" ht="25.15" customHeight="1">
      <c r="I17" s="125" t="s">
        <v>35</v>
      </c>
      <c r="J17" s="126"/>
      <c r="K17" s="24">
        <f>SUM(K4:K16)</f>
        <v>0</v>
      </c>
      <c r="N17" s="48" t="str">
        <f>IF(SUM(N4:N16)=0,"",IF(SUM(N4:N16)&gt;=1000,1000,500))</f>
        <v/>
      </c>
    </row>
    <row r="18" spans="1:14" ht="25.15" customHeight="1">
      <c r="I18" s="132" t="s">
        <v>36</v>
      </c>
      <c r="J18" s="133"/>
      <c r="K18" s="20">
        <f>K17*0.1</f>
        <v>0</v>
      </c>
    </row>
    <row r="19" spans="1:14" ht="25.15" customHeight="1" thickBot="1">
      <c r="I19" s="136" t="s">
        <v>48</v>
      </c>
      <c r="J19" s="137"/>
      <c r="K19" s="47" t="str">
        <f>N17</f>
        <v/>
      </c>
    </row>
    <row r="20" spans="1:14" ht="25.15" customHeight="1" thickTop="1">
      <c r="I20" s="134" t="s">
        <v>18</v>
      </c>
      <c r="J20" s="135"/>
      <c r="K20" s="25">
        <f>SUM(K17:K19)</f>
        <v>0</v>
      </c>
    </row>
    <row r="22" spans="1:14" ht="21.6" customHeight="1">
      <c r="A22" s="98" t="s">
        <v>9</v>
      </c>
      <c r="B22" s="99"/>
      <c r="C22" s="90"/>
      <c r="D22" s="91"/>
      <c r="E22" s="91"/>
      <c r="F22" s="91"/>
      <c r="G22" s="92"/>
      <c r="H22" s="26" t="s">
        <v>37</v>
      </c>
      <c r="I22" s="88"/>
      <c r="J22" s="88"/>
      <c r="K22" s="88"/>
      <c r="L22" s="89"/>
      <c r="M22" s="7"/>
    </row>
    <row r="23" spans="1:14" ht="39" customHeight="1">
      <c r="A23" s="100" t="s">
        <v>5</v>
      </c>
      <c r="B23" s="101"/>
      <c r="C23" s="127"/>
      <c r="D23" s="128"/>
      <c r="E23" s="128"/>
      <c r="F23" s="128"/>
      <c r="G23" s="129"/>
      <c r="H23" s="26" t="s">
        <v>8</v>
      </c>
      <c r="I23" s="88"/>
      <c r="J23" s="88"/>
      <c r="K23" s="88"/>
      <c r="L23" s="89"/>
      <c r="M23" s="7"/>
    </row>
    <row r="24" spans="1:14" ht="18" customHeight="1">
      <c r="A24" s="98" t="s">
        <v>6</v>
      </c>
      <c r="B24" s="99"/>
      <c r="C24" s="27" t="s">
        <v>34</v>
      </c>
      <c r="D24" s="130"/>
      <c r="E24" s="131"/>
      <c r="F24" s="75"/>
      <c r="G24" s="75"/>
      <c r="H24" s="75"/>
      <c r="I24" s="75"/>
      <c r="J24" s="75"/>
      <c r="K24" s="75"/>
      <c r="L24" s="76"/>
    </row>
    <row r="25" spans="1:14" ht="18" customHeight="1">
      <c r="A25" s="102"/>
      <c r="B25" s="103"/>
      <c r="C25" s="77"/>
      <c r="D25" s="78"/>
      <c r="E25" s="79"/>
      <c r="F25" s="79"/>
      <c r="G25" s="79"/>
      <c r="H25" s="79"/>
      <c r="I25" s="79"/>
      <c r="J25" s="79"/>
      <c r="K25" s="79"/>
      <c r="L25" s="80"/>
    </row>
    <row r="26" spans="1:14" ht="18" customHeight="1">
      <c r="A26" s="104"/>
      <c r="B26" s="101"/>
      <c r="C26" s="105"/>
      <c r="D26" s="106"/>
      <c r="E26" s="107"/>
      <c r="F26" s="107"/>
      <c r="G26" s="107"/>
      <c r="H26" s="107"/>
      <c r="I26" s="107"/>
      <c r="J26" s="107"/>
      <c r="K26" s="107"/>
      <c r="L26" s="108"/>
    </row>
    <row r="27" spans="1:14" ht="18" customHeight="1">
      <c r="A27" s="98" t="s">
        <v>7</v>
      </c>
      <c r="B27" s="99"/>
      <c r="C27" s="72" t="s">
        <v>12</v>
      </c>
      <c r="D27" s="81"/>
      <c r="E27" s="28" t="s">
        <v>13</v>
      </c>
      <c r="F27" s="113" t="s">
        <v>14</v>
      </c>
      <c r="G27" s="114"/>
      <c r="H27" s="114"/>
      <c r="I27" s="115"/>
      <c r="J27" s="72" t="s">
        <v>15</v>
      </c>
      <c r="K27" s="73"/>
      <c r="L27" s="74"/>
      <c r="M27" s="7"/>
    </row>
    <row r="28" spans="1:14" ht="22.9" customHeight="1">
      <c r="A28" s="102"/>
      <c r="B28" s="103"/>
      <c r="C28" s="82"/>
      <c r="D28" s="83"/>
      <c r="E28" s="1"/>
      <c r="F28" s="116"/>
      <c r="G28" s="117"/>
      <c r="H28" s="117"/>
      <c r="I28" s="118"/>
      <c r="J28" s="63" t="s">
        <v>11</v>
      </c>
      <c r="K28" s="64"/>
      <c r="L28" s="65"/>
      <c r="M28" s="7"/>
    </row>
    <row r="29" spans="1:14" ht="18" customHeight="1">
      <c r="A29" s="102"/>
      <c r="B29" s="103"/>
      <c r="C29" s="72" t="s">
        <v>16</v>
      </c>
      <c r="D29" s="81"/>
      <c r="E29" s="28" t="s">
        <v>17</v>
      </c>
      <c r="F29" s="119"/>
      <c r="G29" s="120"/>
      <c r="H29" s="120"/>
      <c r="I29" s="121"/>
      <c r="J29" s="66"/>
      <c r="K29" s="67"/>
      <c r="L29" s="68"/>
      <c r="M29" s="7"/>
    </row>
    <row r="30" spans="1:14" ht="22.9" customHeight="1">
      <c r="A30" s="104"/>
      <c r="B30" s="101"/>
      <c r="C30" s="82"/>
      <c r="D30" s="83"/>
      <c r="E30" s="1"/>
      <c r="F30" s="122"/>
      <c r="G30" s="123"/>
      <c r="H30" s="123"/>
      <c r="I30" s="124"/>
      <c r="J30" s="69"/>
      <c r="K30" s="70"/>
      <c r="L30" s="71"/>
      <c r="M30" s="7"/>
    </row>
    <row r="31" spans="1:14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4">
      <c r="A32" s="93" t="s">
        <v>10</v>
      </c>
      <c r="B32" s="93"/>
      <c r="C32" s="94"/>
      <c r="D32" s="94"/>
      <c r="E32" s="95"/>
      <c r="F32" s="95"/>
      <c r="G32" s="95"/>
      <c r="H32" s="95"/>
      <c r="I32" s="95"/>
      <c r="J32" s="95"/>
      <c r="K32" s="95"/>
      <c r="L32" s="95"/>
    </row>
    <row r="33" spans="1:14">
      <c r="A33" s="93"/>
      <c r="B33" s="93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4">
      <c r="A34" s="93"/>
      <c r="B34" s="93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1:14">
      <c r="A35" s="93"/>
      <c r="B35" s="93"/>
      <c r="C35" s="95"/>
      <c r="D35" s="95"/>
      <c r="E35" s="95"/>
      <c r="F35" s="95"/>
      <c r="G35" s="95"/>
      <c r="H35" s="95"/>
      <c r="I35" s="95"/>
      <c r="J35" s="95"/>
      <c r="K35" s="95"/>
      <c r="L35" s="95"/>
    </row>
    <row r="36" spans="1:14">
      <c r="A36" s="93"/>
      <c r="B36" s="93"/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pans="1:14" s="31" customFormat="1" ht="14.25">
      <c r="M37" s="32"/>
      <c r="N37" s="49"/>
    </row>
    <row r="38" spans="1:14" s="34" customFormat="1" ht="18">
      <c r="A38" s="33" t="s">
        <v>19</v>
      </c>
      <c r="M38" s="35"/>
      <c r="N38" s="50"/>
    </row>
    <row r="39" spans="1:14" s="34" customFormat="1" ht="18">
      <c r="B39" s="36" t="s">
        <v>26</v>
      </c>
      <c r="M39" s="35"/>
      <c r="N39" s="50"/>
    </row>
    <row r="40" spans="1:14" s="34" customFormat="1" ht="18">
      <c r="B40" s="36" t="s">
        <v>56</v>
      </c>
      <c r="M40" s="35"/>
      <c r="N40" s="50"/>
    </row>
    <row r="41" spans="1:14" s="34" customFormat="1" ht="18">
      <c r="B41" s="36" t="s">
        <v>27</v>
      </c>
      <c r="M41" s="35"/>
      <c r="N41" s="50"/>
    </row>
    <row r="42" spans="1:14" s="34" customFormat="1" ht="18">
      <c r="B42" s="36" t="s">
        <v>28</v>
      </c>
      <c r="N42" s="50"/>
    </row>
    <row r="43" spans="1:14" s="34" customFormat="1" ht="18">
      <c r="B43" s="36" t="s">
        <v>33</v>
      </c>
      <c r="M43" s="35"/>
      <c r="N43" s="50"/>
    </row>
    <row r="44" spans="1:14" s="34" customFormat="1" ht="18">
      <c r="B44" s="36" t="s">
        <v>29</v>
      </c>
      <c r="M44" s="35"/>
      <c r="N44" s="50"/>
    </row>
    <row r="45" spans="1:14" s="34" customFormat="1" ht="18">
      <c r="B45" s="36" t="s">
        <v>30</v>
      </c>
      <c r="M45" s="35"/>
      <c r="N45" s="50"/>
    </row>
    <row r="46" spans="1:14" s="34" customFormat="1" ht="18">
      <c r="B46" s="36" t="s">
        <v>50</v>
      </c>
      <c r="M46" s="35"/>
      <c r="N46" s="50"/>
    </row>
    <row r="47" spans="1:14" s="57" customFormat="1" ht="20.25" customHeight="1">
      <c r="B47" s="58"/>
      <c r="C47" s="57" t="s">
        <v>52</v>
      </c>
      <c r="H47" s="57" t="s">
        <v>51</v>
      </c>
      <c r="M47" s="59"/>
      <c r="N47" s="60"/>
    </row>
    <row r="48" spans="1:14" s="53" customFormat="1" ht="20.25" customHeight="1">
      <c r="B48" s="54"/>
      <c r="C48" s="53" t="s">
        <v>53</v>
      </c>
      <c r="M48" s="55"/>
      <c r="N48" s="56"/>
    </row>
    <row r="49" spans="1:14" s="34" customFormat="1" ht="18">
      <c r="B49" s="36" t="s">
        <v>49</v>
      </c>
      <c r="M49" s="35"/>
      <c r="N49" s="50"/>
    </row>
    <row r="50" spans="1:14" s="34" customFormat="1" ht="18">
      <c r="M50" s="35"/>
      <c r="N50" s="50"/>
    </row>
    <row r="51" spans="1:14" s="34" customFormat="1" ht="18">
      <c r="A51" s="34" t="s">
        <v>20</v>
      </c>
      <c r="M51" s="35"/>
      <c r="N51" s="50"/>
    </row>
    <row r="52" spans="1:14" s="34" customFormat="1" ht="18">
      <c r="A52" s="37" t="s">
        <v>21</v>
      </c>
      <c r="M52" s="35"/>
      <c r="N52" s="50"/>
    </row>
    <row r="53" spans="1:14" s="34" customFormat="1" ht="18">
      <c r="A53" s="38" t="s">
        <v>22</v>
      </c>
      <c r="M53" s="35"/>
      <c r="N53" s="50"/>
    </row>
    <row r="54" spans="1:14" s="34" customFormat="1" ht="18">
      <c r="A54" s="38" t="s">
        <v>23</v>
      </c>
      <c r="M54" s="35"/>
      <c r="N54" s="50"/>
    </row>
    <row r="55" spans="1:14" s="34" customFormat="1" ht="18">
      <c r="A55" s="38" t="s">
        <v>24</v>
      </c>
      <c r="M55" s="35"/>
      <c r="N55" s="50"/>
    </row>
    <row r="56" spans="1:14" s="34" customFormat="1" ht="18">
      <c r="A56" s="38" t="s">
        <v>25</v>
      </c>
      <c r="M56" s="35"/>
      <c r="N56" s="50"/>
    </row>
    <row r="57" spans="1:14">
      <c r="A57" s="7"/>
    </row>
    <row r="58" spans="1:14">
      <c r="A58" s="7"/>
    </row>
    <row r="59" spans="1:14">
      <c r="A59" s="7"/>
    </row>
    <row r="60" spans="1:14">
      <c r="A60" s="7"/>
    </row>
    <row r="61" spans="1:14">
      <c r="A61" s="7"/>
    </row>
    <row r="62" spans="1:14">
      <c r="A62" s="7"/>
    </row>
  </sheetData>
  <sheetProtection sheet="1" objects="1" scenarios="1"/>
  <mergeCells count="40">
    <mergeCell ref="C23:G23"/>
    <mergeCell ref="D24:E24"/>
    <mergeCell ref="B13:H13"/>
    <mergeCell ref="B14:H14"/>
    <mergeCell ref="I18:J18"/>
    <mergeCell ref="I20:J20"/>
    <mergeCell ref="I22:L22"/>
    <mergeCell ref="I19:J19"/>
    <mergeCell ref="A32:B36"/>
    <mergeCell ref="C32:L36"/>
    <mergeCell ref="B3:H3"/>
    <mergeCell ref="A22:B22"/>
    <mergeCell ref="A23:B23"/>
    <mergeCell ref="A24:B26"/>
    <mergeCell ref="A27:B30"/>
    <mergeCell ref="C26:L26"/>
    <mergeCell ref="B15:H15"/>
    <mergeCell ref="B16:H16"/>
    <mergeCell ref="B5:H5"/>
    <mergeCell ref="B6:H6"/>
    <mergeCell ref="B7:H7"/>
    <mergeCell ref="F27:I27"/>
    <mergeCell ref="F28:I30"/>
    <mergeCell ref="I17:J17"/>
    <mergeCell ref="B4:H4"/>
    <mergeCell ref="J28:L30"/>
    <mergeCell ref="J27:L27"/>
    <mergeCell ref="F24:L24"/>
    <mergeCell ref="C25:L25"/>
    <mergeCell ref="C27:D27"/>
    <mergeCell ref="C29:D29"/>
    <mergeCell ref="C28:D28"/>
    <mergeCell ref="C30:D30"/>
    <mergeCell ref="B8:H8"/>
    <mergeCell ref="B9:H9"/>
    <mergeCell ref="B10:H10"/>
    <mergeCell ref="B11:H11"/>
    <mergeCell ref="B12:H12"/>
    <mergeCell ref="I23:L23"/>
    <mergeCell ref="C22:G22"/>
  </mergeCells>
  <phoneticPr fontId="1"/>
  <dataValidations count="1">
    <dataValidation type="list" allowBlank="1" showErrorMessage="1" sqref="E28 C28 C30 E30" xr:uid="{728812CD-B419-426D-A1DA-7F6E477D1CFE}">
      <formula1>"　,✔"</formula1>
    </dataValidation>
  </dataValidations>
  <pageMargins left="0.39370078740157483" right="0.39370078740157483" top="0.59055118110236227" bottom="0.3937007874015748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購入申込書</vt:lpstr>
      <vt:lpstr>購入申込書!Print_Area</vt:lpstr>
    </vt:vector>
  </TitlesOfParts>
  <Company>Wacoal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章</dc:creator>
  <cp:lastModifiedBy>福嶋　英城</cp:lastModifiedBy>
  <cp:lastPrinted>2023-11-06T09:02:43Z</cp:lastPrinted>
  <dcterms:created xsi:type="dcterms:W3CDTF">2022-08-04T01:59:02Z</dcterms:created>
  <dcterms:modified xsi:type="dcterms:W3CDTF">2025-04-01T02:32:55Z</dcterms:modified>
</cp:coreProperties>
</file>